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86" i="1"/>
  <c r="A186"/>
  <c r="L185"/>
  <c r="J185"/>
  <c r="I185"/>
  <c r="H185"/>
  <c r="G185"/>
  <c r="F185"/>
  <c r="B176"/>
  <c r="A176"/>
  <c r="L186"/>
  <c r="J175"/>
  <c r="J186" s="1"/>
  <c r="I175"/>
  <c r="I186" s="1"/>
  <c r="H175"/>
  <c r="H186" s="1"/>
  <c r="G175"/>
  <c r="G186" s="1"/>
  <c r="F175"/>
  <c r="F186" s="1"/>
  <c r="B167"/>
  <c r="A167"/>
  <c r="L166"/>
  <c r="J166"/>
  <c r="I166"/>
  <c r="H166"/>
  <c r="G166"/>
  <c r="F166"/>
  <c r="B157"/>
  <c r="A157"/>
  <c r="L167"/>
  <c r="J156"/>
  <c r="J167" s="1"/>
  <c r="I156"/>
  <c r="I167" s="1"/>
  <c r="H156"/>
  <c r="H167" s="1"/>
  <c r="G156"/>
  <c r="G167" s="1"/>
  <c r="F156"/>
  <c r="F167" s="1"/>
  <c r="B149"/>
  <c r="A149"/>
  <c r="L148"/>
  <c r="J148"/>
  <c r="I148"/>
  <c r="H148"/>
  <c r="G148"/>
  <c r="F148"/>
  <c r="B139"/>
  <c r="A139"/>
  <c r="L149"/>
  <c r="J138"/>
  <c r="J149" s="1"/>
  <c r="I138"/>
  <c r="I149" s="1"/>
  <c r="H138"/>
  <c r="H149" s="1"/>
  <c r="G138"/>
  <c r="G149" s="1"/>
  <c r="F138"/>
  <c r="F149" s="1"/>
  <c r="B131"/>
  <c r="A131"/>
  <c r="L130"/>
  <c r="J130"/>
  <c r="I130"/>
  <c r="H130"/>
  <c r="G130"/>
  <c r="F130"/>
  <c r="B121"/>
  <c r="A121"/>
  <c r="L131"/>
  <c r="J120"/>
  <c r="J131" s="1"/>
  <c r="I120"/>
  <c r="I131" s="1"/>
  <c r="H120"/>
  <c r="H131" s="1"/>
  <c r="G120"/>
  <c r="G131" s="1"/>
  <c r="F120"/>
  <c r="F131" s="1"/>
  <c r="B113"/>
  <c r="A113"/>
  <c r="L112"/>
  <c r="J112"/>
  <c r="I112"/>
  <c r="H112"/>
  <c r="G112"/>
  <c r="F112"/>
  <c r="B103"/>
  <c r="A103"/>
  <c r="L113"/>
  <c r="J102"/>
  <c r="J113" s="1"/>
  <c r="I102"/>
  <c r="I113" s="1"/>
  <c r="H102"/>
  <c r="H113" s="1"/>
  <c r="G102"/>
  <c r="G113" s="1"/>
  <c r="F102"/>
  <c r="F113" s="1"/>
  <c r="B94"/>
  <c r="A94"/>
  <c r="L93"/>
  <c r="J93"/>
  <c r="I93"/>
  <c r="H93"/>
  <c r="G93"/>
  <c r="F93"/>
  <c r="B84"/>
  <c r="A84"/>
  <c r="L94"/>
  <c r="J94"/>
  <c r="I94"/>
  <c r="H94"/>
  <c r="G94"/>
  <c r="F83"/>
  <c r="F94" s="1"/>
  <c r="B76"/>
  <c r="A76"/>
  <c r="L75"/>
  <c r="J75"/>
  <c r="I75"/>
  <c r="H75"/>
  <c r="G75"/>
  <c r="F75"/>
  <c r="B66"/>
  <c r="A66"/>
  <c r="L76"/>
  <c r="J65"/>
  <c r="J76" s="1"/>
  <c r="I65"/>
  <c r="I76" s="1"/>
  <c r="H65"/>
  <c r="H76" s="1"/>
  <c r="G65"/>
  <c r="G76" s="1"/>
  <c r="F65"/>
  <c r="F76" s="1"/>
  <c r="B58"/>
  <c r="A58"/>
  <c r="L57"/>
  <c r="J57"/>
  <c r="I57"/>
  <c r="H57"/>
  <c r="G57"/>
  <c r="F57"/>
  <c r="B48"/>
  <c r="A48"/>
  <c r="L58"/>
  <c r="J47"/>
  <c r="J58" s="1"/>
  <c r="I47"/>
  <c r="I58" s="1"/>
  <c r="H47"/>
  <c r="H58" s="1"/>
  <c r="G47"/>
  <c r="G58" s="1"/>
  <c r="F47"/>
  <c r="F58" s="1"/>
  <c r="B40"/>
  <c r="A40"/>
  <c r="L39"/>
  <c r="J39"/>
  <c r="I39"/>
  <c r="H39"/>
  <c r="G39"/>
  <c r="F39"/>
  <c r="B30"/>
  <c r="A30"/>
  <c r="J29"/>
  <c r="J40" s="1"/>
  <c r="I29"/>
  <c r="I40" s="1"/>
  <c r="H29"/>
  <c r="H40" s="1"/>
  <c r="G29"/>
  <c r="G40" s="1"/>
  <c r="F29"/>
  <c r="F40" s="1"/>
  <c r="B22"/>
  <c r="A22"/>
  <c r="L21"/>
  <c r="J21"/>
  <c r="I21"/>
  <c r="H21"/>
  <c r="G21"/>
  <c r="F21"/>
  <c r="B12"/>
  <c r="A12"/>
  <c r="J11"/>
  <c r="J22" s="1"/>
  <c r="I11"/>
  <c r="I22" s="1"/>
  <c r="H11"/>
  <c r="H22" s="1"/>
  <c r="G11"/>
  <c r="G22" s="1"/>
  <c r="F11"/>
  <c r="F22" s="1"/>
  <c r="H187" l="1"/>
  <c r="L187"/>
  <c r="I187"/>
  <c r="J187"/>
  <c r="G187"/>
  <c r="F187"/>
</calcChain>
</file>

<file path=xl/sharedStrings.xml><?xml version="1.0" encoding="utf-8"?>
<sst xmlns="http://schemas.openxmlformats.org/spreadsheetml/2006/main" count="234" uniqueCount="70">
  <si>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</si>
  <si>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</si>
  <si>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</si>
  <si>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</si>
  <si>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</si>
  <si>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</si>
  <si>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</si>
  <si>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</si>
  <si>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</si>
  <si>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</si>
  <si>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</si>
  <si>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</si>
  <si>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</si>
  <si>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</si>
  <si>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</si>
  <si>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</si>
  <si>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</si>
  <si>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</si>
  <si>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</si>
  <si>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</si>
  <si>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</si>
  <si>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</si>
  <si>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</si>
  <si>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</si>
  <si>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</si>
  <si>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</si>
  <si>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</si>
  <si>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</si>
  <si>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</si>
  <si>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</si>
  <si>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</si>
  <si>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</si>
  <si>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</si>
  <si>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</si>
  <si>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</si>
  <si>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</si>
  <si>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</si>
  <si>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</si>
  <si>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</si>
  <si>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70/71</t>
  </si>
  <si>
    <t>чай с сахаром</t>
  </si>
  <si>
    <t>хлеб пшеничный</t>
  </si>
  <si>
    <t>ПР</t>
  </si>
  <si>
    <t>запеканка из творога с молоком сгущеным или джемом</t>
  </si>
  <si>
    <t>какао с молоком</t>
  </si>
  <si>
    <t>яблоко</t>
  </si>
  <si>
    <t>чай с лимоном</t>
  </si>
  <si>
    <t>каша молочная из круп с м/с</t>
  </si>
  <si>
    <t>173-175</t>
  </si>
  <si>
    <t>чай с молоком</t>
  </si>
  <si>
    <t>булочное</t>
  </si>
  <si>
    <t>блины со сгущеным молоком или джемом</t>
  </si>
  <si>
    <t>каша молочная из крупы с м/с</t>
  </si>
  <si>
    <t>овощи свежие или консерв.(по сезону)</t>
  </si>
  <si>
    <t>омлет натуральный</t>
  </si>
  <si>
    <t>234/310/312</t>
  </si>
  <si>
    <t>бутерброд с сыром и маслом</t>
  </si>
  <si>
    <t>15/14/ПР</t>
  </si>
  <si>
    <t>Фрикадельки из кур с соусом сметанным, каша пшеничная "Артек"</t>
  </si>
  <si>
    <t>чай "Каркаде"</t>
  </si>
  <si>
    <t>297/330/331/303</t>
  </si>
  <si>
    <t>пудинг творожный с джемом</t>
  </si>
  <si>
    <t>макароны отварные с сыром</t>
  </si>
  <si>
    <t xml:space="preserve">хлеб </t>
  </si>
  <si>
    <t>бутерброд  с джемом или повидло, кондитерское изделие</t>
  </si>
  <si>
    <t>2,ПР</t>
  </si>
  <si>
    <t>котлеты (биточки) рыбные/картофельное пюре(картофель отварной)</t>
  </si>
  <si>
    <t>тефтели 2-й вариант, соус сметанный с томатом, каша рассыпчатая гречневая</t>
  </si>
  <si>
    <t>279/331/302</t>
  </si>
  <si>
    <t>булочка школьная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</si>
</sst>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7"/>
  <sheetViews>
    <sheetView tabSelected="1" workbookViewId="0">
      <pane xSplit="4" ySplit="5" topLeftCell="E207" activePane="bottomRight" state="frozen"/>
      <selection pane="topRight" activeCell="E1" sqref="E1"/>
      <selection pane="bottomLeft" activeCell="A6" sqref="A6"/>
      <selection pane="bottomRight" activeCell="M227" sqref="M22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/>
      <c r="D1" s="55"/>
      <c r="E1" s="55"/>
      <c r="F1" s="12" t="s">
        <v>16</v>
      </c>
      <c r="G1" s="2" t="s">
        <v>17</v>
      </c>
      <c r="H1" s="56"/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/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47</v>
      </c>
      <c r="F6" s="40">
        <v>210</v>
      </c>
      <c r="G6" s="40">
        <v>9.0399999999999991</v>
      </c>
      <c r="H6" s="40">
        <v>8.18</v>
      </c>
      <c r="I6" s="40">
        <v>33.159999999999997</v>
      </c>
      <c r="J6" s="40">
        <v>208.24</v>
      </c>
      <c r="K6" s="41" t="s">
        <v>48</v>
      </c>
      <c r="L6" s="40"/>
    </row>
    <row r="7" spans="1:12" ht="15">
      <c r="A7" s="23"/>
      <c r="B7" s="15"/>
      <c r="C7" s="11"/>
      <c r="D7" s="6" t="s">
        <v>26</v>
      </c>
      <c r="E7" s="42" t="s">
        <v>56</v>
      </c>
      <c r="F7" s="43">
        <v>70</v>
      </c>
      <c r="G7" s="43">
        <v>7.88</v>
      </c>
      <c r="H7" s="43">
        <v>11.55</v>
      </c>
      <c r="I7" s="43">
        <v>19.45</v>
      </c>
      <c r="J7" s="43">
        <v>246.52</v>
      </c>
      <c r="K7" s="44" t="s">
        <v>57</v>
      </c>
      <c r="L7" s="43"/>
    </row>
    <row r="8" spans="1:12" ht="15">
      <c r="A8" s="23"/>
      <c r="B8" s="15"/>
      <c r="C8" s="11"/>
      <c r="D8" s="7" t="s">
        <v>22</v>
      </c>
      <c r="E8" s="42" t="s">
        <v>46</v>
      </c>
      <c r="F8" s="43">
        <v>222</v>
      </c>
      <c r="G8" s="43">
        <v>0.13</v>
      </c>
      <c r="H8" s="43">
        <v>0.02</v>
      </c>
      <c r="I8" s="43">
        <v>15.2</v>
      </c>
      <c r="J8" s="43">
        <v>62</v>
      </c>
      <c r="K8" s="44">
        <v>377</v>
      </c>
      <c r="L8" s="43"/>
    </row>
    <row r="9" spans="1:12" ht="1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6"/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4"/>
      <c r="B11" s="17"/>
      <c r="C11" s="8"/>
      <c r="D11" s="18" t="s">
        <v>33</v>
      </c>
      <c r="E11" s="9"/>
      <c r="F11" s="19">
        <f>SUM(F6:F10)</f>
        <v>502</v>
      </c>
      <c r="G11" s="19">
        <f t="shared" ref="G11:J11" si="0">SUM(G6:G10)</f>
        <v>17.049999999999997</v>
      </c>
      <c r="H11" s="19">
        <f t="shared" si="0"/>
        <v>19.75</v>
      </c>
      <c r="I11" s="19">
        <f t="shared" si="0"/>
        <v>67.81</v>
      </c>
      <c r="J11" s="19">
        <f t="shared" si="0"/>
        <v>516.76</v>
      </c>
      <c r="K11" s="25"/>
      <c r="L11" s="19">
        <v>73.709999999999994</v>
      </c>
    </row>
    <row r="12" spans="1:12" ht="15">
      <c r="A12" s="26">
        <f>A6</f>
        <v>1</v>
      </c>
      <c r="B12" s="13">
        <f>B6</f>
        <v>1</v>
      </c>
      <c r="C12" s="10" t="s">
        <v>25</v>
      </c>
      <c r="D12" s="7" t="s">
        <v>26</v>
      </c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3"/>
      <c r="B13" s="15"/>
      <c r="C13" s="11"/>
      <c r="D13" s="7" t="s">
        <v>27</v>
      </c>
      <c r="E13" s="42"/>
      <c r="F13" s="43"/>
      <c r="G13" s="43"/>
      <c r="H13" s="43"/>
      <c r="I13" s="43"/>
      <c r="J13" s="43"/>
      <c r="K13" s="44"/>
      <c r="L13" s="43"/>
    </row>
    <row r="14" spans="1:12" ht="15">
      <c r="A14" s="23"/>
      <c r="B14" s="15"/>
      <c r="C14" s="11"/>
      <c r="D14" s="7" t="s">
        <v>28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29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30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31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32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6"/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4"/>
      <c r="B21" s="17"/>
      <c r="C21" s="8"/>
      <c r="D21" s="18" t="s">
        <v>33</v>
      </c>
      <c r="E21" s="9"/>
      <c r="F21" s="19">
        <f>SUM(F12:F20)</f>
        <v>0</v>
      </c>
      <c r="G21" s="19">
        <f t="shared" ref="G21:J21" si="1">SUM(G12:G20)</f>
        <v>0</v>
      </c>
      <c r="H21" s="19">
        <f t="shared" si="1"/>
        <v>0</v>
      </c>
      <c r="I21" s="19">
        <f t="shared" si="1"/>
        <v>0</v>
      </c>
      <c r="J21" s="19">
        <f t="shared" si="1"/>
        <v>0</v>
      </c>
      <c r="K21" s="25"/>
      <c r="L21" s="19">
        <f t="shared" ref="L21" si="2">SUM(L12:L20)</f>
        <v>0</v>
      </c>
    </row>
    <row r="22" spans="1:12" ht="15">
      <c r="A22" s="29">
        <f>A6</f>
        <v>1</v>
      </c>
      <c r="B22" s="30">
        <f>B6</f>
        <v>1</v>
      </c>
      <c r="C22" s="57" t="s">
        <v>4</v>
      </c>
      <c r="D22" s="58"/>
      <c r="E22" s="31"/>
      <c r="F22" s="32">
        <f>F11+F21</f>
        <v>502</v>
      </c>
      <c r="G22" s="32">
        <f t="shared" ref="G22:J22" si="3">G11+G21</f>
        <v>17.049999999999997</v>
      </c>
      <c r="H22" s="32">
        <f t="shared" si="3"/>
        <v>19.75</v>
      </c>
      <c r="I22" s="32">
        <f t="shared" si="3"/>
        <v>67.81</v>
      </c>
      <c r="J22" s="32">
        <f t="shared" si="3"/>
        <v>516.76</v>
      </c>
      <c r="K22" s="32"/>
      <c r="L22" s="32">
        <v>73.709999999999994</v>
      </c>
    </row>
    <row r="23" spans="1:12" ht="25.5">
      <c r="A23" s="14">
        <v>1</v>
      </c>
      <c r="B23" s="15">
        <v>2</v>
      </c>
      <c r="C23" s="22" t="s">
        <v>20</v>
      </c>
      <c r="D23" s="5" t="s">
        <v>21</v>
      </c>
      <c r="E23" s="39" t="s">
        <v>58</v>
      </c>
      <c r="F23" s="40">
        <v>270</v>
      </c>
      <c r="G23" s="40">
        <v>15.98</v>
      </c>
      <c r="H23" s="40">
        <v>18.63</v>
      </c>
      <c r="I23" s="40">
        <v>50.06</v>
      </c>
      <c r="J23" s="40">
        <v>339</v>
      </c>
      <c r="K23" s="41" t="s">
        <v>60</v>
      </c>
      <c r="L23" s="40"/>
    </row>
    <row r="24" spans="1:12" ht="15">
      <c r="A24" s="14"/>
      <c r="B24" s="15"/>
      <c r="C24" s="11"/>
      <c r="D24" s="7" t="s">
        <v>22</v>
      </c>
      <c r="E24" s="42" t="s">
        <v>59</v>
      </c>
      <c r="F24" s="43">
        <v>200</v>
      </c>
      <c r="G24" s="43">
        <v>0</v>
      </c>
      <c r="H24" s="43">
        <v>0</v>
      </c>
      <c r="I24" s="43">
        <v>14</v>
      </c>
      <c r="J24" s="43">
        <v>56</v>
      </c>
      <c r="K24" s="44">
        <v>461</v>
      </c>
      <c r="L24" s="43"/>
    </row>
    <row r="25" spans="1:12" ht="15">
      <c r="A25" s="14"/>
      <c r="B25" s="15"/>
      <c r="C25" s="11"/>
      <c r="D25" s="7" t="s">
        <v>23</v>
      </c>
      <c r="E25" s="42" t="s">
        <v>41</v>
      </c>
      <c r="F25" s="43">
        <v>40</v>
      </c>
      <c r="G25" s="43">
        <v>3.16</v>
      </c>
      <c r="H25" s="43">
        <v>0.4</v>
      </c>
      <c r="I25" s="43">
        <v>19.32</v>
      </c>
      <c r="J25" s="43">
        <v>93.52</v>
      </c>
      <c r="K25" s="44" t="s">
        <v>42</v>
      </c>
      <c r="L25" s="43"/>
    </row>
    <row r="26" spans="1:12" ht="15">
      <c r="A26" s="14"/>
      <c r="B26" s="15"/>
      <c r="C26" s="11"/>
      <c r="D26" s="7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6"/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6"/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6"/>
      <c r="B29" s="17"/>
      <c r="C29" s="8"/>
      <c r="D29" s="18" t="s">
        <v>33</v>
      </c>
      <c r="E29" s="9"/>
      <c r="F29" s="19">
        <f>SUM(F23:F28)</f>
        <v>510</v>
      </c>
      <c r="G29" s="19">
        <f t="shared" ref="G29" si="4">SUM(G23:G28)</f>
        <v>19.14</v>
      </c>
      <c r="H29" s="19">
        <f t="shared" ref="H29" si="5">SUM(H23:H28)</f>
        <v>19.029999999999998</v>
      </c>
      <c r="I29" s="19">
        <f t="shared" ref="I29" si="6">SUM(I23:I28)</f>
        <v>83.38</v>
      </c>
      <c r="J29" s="19">
        <f t="shared" ref="J29" si="7">SUM(J23:J28)</f>
        <v>488.52</v>
      </c>
      <c r="K29" s="25"/>
      <c r="L29" s="19">
        <v>73.709999999999994</v>
      </c>
    </row>
    <row r="30" spans="1:12" ht="15">
      <c r="A30" s="13">
        <f>A23</f>
        <v>1</v>
      </c>
      <c r="B30" s="13">
        <f>B23</f>
        <v>2</v>
      </c>
      <c r="C30" s="10" t="s">
        <v>25</v>
      </c>
      <c r="D30" s="7" t="s">
        <v>26</v>
      </c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7" t="s">
        <v>27</v>
      </c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4"/>
      <c r="B32" s="15"/>
      <c r="C32" s="11"/>
      <c r="D32" s="7" t="s">
        <v>28</v>
      </c>
      <c r="E32" s="42"/>
      <c r="F32" s="43"/>
      <c r="G32" s="43"/>
      <c r="H32" s="43"/>
      <c r="I32" s="43"/>
      <c r="J32" s="43"/>
      <c r="K32" s="44"/>
      <c r="L32" s="43"/>
    </row>
    <row r="33" spans="1:12" ht="15">
      <c r="A33" s="14"/>
      <c r="B33" s="15"/>
      <c r="C33" s="11"/>
      <c r="D33" s="7" t="s">
        <v>29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30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31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32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6"/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6"/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6"/>
      <c r="B39" s="17"/>
      <c r="C39" s="8"/>
      <c r="D39" s="18" t="s">
        <v>33</v>
      </c>
      <c r="E39" s="9"/>
      <c r="F39" s="19">
        <f>SUM(F30:F38)</f>
        <v>0</v>
      </c>
      <c r="G39" s="19">
        <f t="shared" ref="G39" si="8">SUM(G30:G38)</f>
        <v>0</v>
      </c>
      <c r="H39" s="19">
        <f t="shared" ref="H39" si="9">SUM(H30:H38)</f>
        <v>0</v>
      </c>
      <c r="I39" s="19">
        <f t="shared" ref="I39" si="10">SUM(I30:I38)</f>
        <v>0</v>
      </c>
      <c r="J39" s="19">
        <f t="shared" ref="J39:L39" si="11">SUM(J30:J38)</f>
        <v>0</v>
      </c>
      <c r="K39" s="25"/>
      <c r="L39" s="19">
        <f t="shared" si="11"/>
        <v>0</v>
      </c>
    </row>
    <row r="40" spans="1:12" ht="15.75" customHeight="1">
      <c r="A40" s="33">
        <f>A23</f>
        <v>1</v>
      </c>
      <c r="B40" s="33">
        <f>B23</f>
        <v>2</v>
      </c>
      <c r="C40" s="57" t="s">
        <v>4</v>
      </c>
      <c r="D40" s="58"/>
      <c r="E40" s="31"/>
      <c r="F40" s="32">
        <f>F29+F39</f>
        <v>510</v>
      </c>
      <c r="G40" s="32">
        <f t="shared" ref="G40" si="12">G29+G39</f>
        <v>19.14</v>
      </c>
      <c r="H40" s="32">
        <f t="shared" ref="H40" si="13">H29+H39</f>
        <v>19.029999999999998</v>
      </c>
      <c r="I40" s="32">
        <f t="shared" ref="I40" si="14">I29+I39</f>
        <v>83.38</v>
      </c>
      <c r="J40" s="32">
        <f t="shared" ref="J40:L40" si="15">J29+J39</f>
        <v>488.52</v>
      </c>
      <c r="K40" s="32"/>
      <c r="L40" s="19">
        <v>73.709999999999994</v>
      </c>
    </row>
    <row r="41" spans="1:12" ht="15">
      <c r="A41" s="20">
        <v>1</v>
      </c>
      <c r="B41" s="21">
        <v>3</v>
      </c>
      <c r="C41" s="22" t="s">
        <v>20</v>
      </c>
      <c r="D41" s="5" t="s">
        <v>21</v>
      </c>
      <c r="E41" s="39" t="s">
        <v>61</v>
      </c>
      <c r="F41" s="40">
        <v>150</v>
      </c>
      <c r="G41" s="40">
        <v>14.1</v>
      </c>
      <c r="H41" s="40">
        <v>13.3</v>
      </c>
      <c r="I41" s="40">
        <v>33.9</v>
      </c>
      <c r="J41" s="40">
        <v>281</v>
      </c>
      <c r="K41" s="41">
        <v>221</v>
      </c>
      <c r="L41" s="40"/>
    </row>
    <row r="42" spans="1:12" ht="15">
      <c r="A42" s="23"/>
      <c r="B42" s="15"/>
      <c r="C42" s="11"/>
      <c r="D42" s="7" t="s">
        <v>22</v>
      </c>
      <c r="E42" s="42" t="s">
        <v>49</v>
      </c>
      <c r="F42" s="43">
        <v>215</v>
      </c>
      <c r="G42" s="43">
        <v>1.52</v>
      </c>
      <c r="H42" s="43">
        <v>1.35</v>
      </c>
      <c r="I42" s="43">
        <v>15.9</v>
      </c>
      <c r="J42" s="43">
        <v>81</v>
      </c>
      <c r="K42" s="44">
        <v>378</v>
      </c>
      <c r="L42" s="43"/>
    </row>
    <row r="43" spans="1:12" ht="15">
      <c r="A43" s="23"/>
      <c r="B43" s="15"/>
      <c r="C43" s="11"/>
      <c r="D43" s="7" t="s">
        <v>23</v>
      </c>
      <c r="E43" s="42" t="s">
        <v>41</v>
      </c>
      <c r="F43" s="43">
        <v>40</v>
      </c>
      <c r="G43" s="43">
        <v>3.16</v>
      </c>
      <c r="H43" s="43">
        <v>1.32</v>
      </c>
      <c r="I43" s="43">
        <v>15.46</v>
      </c>
      <c r="J43" s="43">
        <v>93.52</v>
      </c>
      <c r="K43" s="44" t="s">
        <v>42</v>
      </c>
      <c r="L43" s="43"/>
    </row>
    <row r="44" spans="1:12" ht="15">
      <c r="A44" s="23"/>
      <c r="B44" s="15"/>
      <c r="C44" s="11"/>
      <c r="D44" s="7" t="s">
        <v>24</v>
      </c>
      <c r="E44" s="42" t="s">
        <v>45</v>
      </c>
      <c r="F44" s="43">
        <v>100</v>
      </c>
      <c r="G44" s="43">
        <v>0.4</v>
      </c>
      <c r="H44" s="43">
        <v>0.4</v>
      </c>
      <c r="I44" s="43">
        <v>9.8000000000000007</v>
      </c>
      <c r="J44" s="43">
        <v>47</v>
      </c>
      <c r="K44" s="44">
        <v>338</v>
      </c>
      <c r="L44" s="43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6"/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4"/>
      <c r="B47" s="17"/>
      <c r="C47" s="8"/>
      <c r="D47" s="18" t="s">
        <v>33</v>
      </c>
      <c r="E47" s="9"/>
      <c r="F47" s="19">
        <f>SUM(F41:F46)</f>
        <v>505</v>
      </c>
      <c r="G47" s="19">
        <f t="shared" ref="G47" si="16">SUM(G41:G46)</f>
        <v>19.18</v>
      </c>
      <c r="H47" s="19">
        <f t="shared" ref="H47" si="17">SUM(H41:H46)</f>
        <v>16.37</v>
      </c>
      <c r="I47" s="19">
        <f t="shared" ref="I47" si="18">SUM(I41:I46)</f>
        <v>75.059999999999988</v>
      </c>
      <c r="J47" s="19">
        <f t="shared" ref="J47" si="19">SUM(J41:J46)</f>
        <v>502.52</v>
      </c>
      <c r="K47" s="25"/>
      <c r="L47" s="19">
        <v>73.709999999999994</v>
      </c>
    </row>
    <row r="48" spans="1:12" ht="15">
      <c r="A48" s="26">
        <f>A41</f>
        <v>1</v>
      </c>
      <c r="B48" s="13">
        <f>B41</f>
        <v>3</v>
      </c>
      <c r="C48" s="10" t="s">
        <v>25</v>
      </c>
      <c r="D48" s="7" t="s">
        <v>26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7" t="s">
        <v>27</v>
      </c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7" t="s">
        <v>28</v>
      </c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3"/>
      <c r="B51" s="15"/>
      <c r="C51" s="11"/>
      <c r="D51" s="7" t="s">
        <v>29</v>
      </c>
      <c r="E51" s="42"/>
      <c r="F51" s="43"/>
      <c r="G51" s="43"/>
      <c r="H51" s="43"/>
      <c r="I51" s="43"/>
      <c r="J51" s="43"/>
      <c r="K51" s="44"/>
      <c r="L51" s="43"/>
    </row>
    <row r="52" spans="1:12" ht="15">
      <c r="A52" s="23"/>
      <c r="B52" s="15"/>
      <c r="C52" s="11"/>
      <c r="D52" s="7" t="s">
        <v>30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31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32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6"/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6"/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4"/>
      <c r="B57" s="17"/>
      <c r="C57" s="8"/>
      <c r="D57" s="18" t="s">
        <v>33</v>
      </c>
      <c r="E57" s="9"/>
      <c r="F57" s="19">
        <f>SUM(F48:F56)</f>
        <v>0</v>
      </c>
      <c r="G57" s="19">
        <f t="shared" ref="G57" si="20">SUM(G48:G56)</f>
        <v>0</v>
      </c>
      <c r="H57" s="19">
        <f t="shared" ref="H57" si="21">SUM(H48:H56)</f>
        <v>0</v>
      </c>
      <c r="I57" s="19">
        <f t="shared" ref="I57" si="22">SUM(I48:I56)</f>
        <v>0</v>
      </c>
      <c r="J57" s="19">
        <f t="shared" ref="J57:L57" si="23">SUM(J48:J56)</f>
        <v>0</v>
      </c>
      <c r="K57" s="25"/>
      <c r="L57" s="19">
        <f t="shared" si="23"/>
        <v>0</v>
      </c>
    </row>
    <row r="58" spans="1:12" ht="15.75" customHeight="1">
      <c r="A58" s="29">
        <f>A41</f>
        <v>1</v>
      </c>
      <c r="B58" s="30">
        <f>B41</f>
        <v>3</v>
      </c>
      <c r="C58" s="57" t="s">
        <v>4</v>
      </c>
      <c r="D58" s="58"/>
      <c r="E58" s="31"/>
      <c r="F58" s="32">
        <f>F47+F57</f>
        <v>505</v>
      </c>
      <c r="G58" s="32">
        <f t="shared" ref="G58" si="24">G47+G57</f>
        <v>19.18</v>
      </c>
      <c r="H58" s="32">
        <f t="shared" ref="H58" si="25">H47+H57</f>
        <v>16.37</v>
      </c>
      <c r="I58" s="32">
        <f t="shared" ref="I58" si="26">I47+I57</f>
        <v>75.059999999999988</v>
      </c>
      <c r="J58" s="32">
        <f t="shared" ref="J58:L58" si="27">J47+J57</f>
        <v>502.52</v>
      </c>
      <c r="K58" s="32"/>
      <c r="L58" s="32">
        <f t="shared" si="27"/>
        <v>73.709999999999994</v>
      </c>
    </row>
    <row r="59" spans="1:12" ht="15">
      <c r="A59" s="20">
        <v>1</v>
      </c>
      <c r="B59" s="21">
        <v>4</v>
      </c>
      <c r="C59" s="22" t="s">
        <v>20</v>
      </c>
      <c r="D59" s="5" t="s">
        <v>21</v>
      </c>
      <c r="E59" s="39" t="s">
        <v>47</v>
      </c>
      <c r="F59" s="40">
        <v>210</v>
      </c>
      <c r="G59" s="40">
        <v>9.0399999999999991</v>
      </c>
      <c r="H59" s="40">
        <v>8.18</v>
      </c>
      <c r="I59" s="40">
        <v>33.159999999999997</v>
      </c>
      <c r="J59" s="40">
        <v>208.24</v>
      </c>
      <c r="K59" s="41" t="s">
        <v>48</v>
      </c>
      <c r="L59" s="40"/>
    </row>
    <row r="60" spans="1:12" ht="15">
      <c r="A60" s="23"/>
      <c r="B60" s="15"/>
      <c r="C60" s="11"/>
      <c r="D60" s="8" t="s">
        <v>26</v>
      </c>
      <c r="E60" s="51" t="s">
        <v>51</v>
      </c>
      <c r="F60" s="52">
        <v>80</v>
      </c>
      <c r="G60" s="52">
        <v>5.39</v>
      </c>
      <c r="H60" s="52">
        <v>8.1999999999999993</v>
      </c>
      <c r="I60" s="52">
        <v>17.11</v>
      </c>
      <c r="J60" s="52">
        <v>146.74</v>
      </c>
      <c r="K60" s="53">
        <v>399</v>
      </c>
      <c r="L60" s="52"/>
    </row>
    <row r="61" spans="1:12" ht="15">
      <c r="A61" s="23"/>
      <c r="B61" s="15"/>
      <c r="C61" s="11"/>
      <c r="D61" s="7" t="s">
        <v>22</v>
      </c>
      <c r="E61" s="42" t="s">
        <v>40</v>
      </c>
      <c r="F61" s="43">
        <v>215</v>
      </c>
      <c r="G61" s="43">
        <v>7.0000000000000007E-2</v>
      </c>
      <c r="H61" s="43">
        <v>0.02</v>
      </c>
      <c r="I61" s="43">
        <v>15</v>
      </c>
      <c r="J61" s="43">
        <v>60</v>
      </c>
      <c r="K61" s="44">
        <v>376</v>
      </c>
      <c r="L61" s="43"/>
    </row>
    <row r="62" spans="1:12" ht="15">
      <c r="A62" s="23"/>
      <c r="B62" s="15"/>
      <c r="C62" s="11"/>
      <c r="D62" s="7" t="s">
        <v>23</v>
      </c>
      <c r="E62" s="42" t="s">
        <v>41</v>
      </c>
      <c r="F62" s="43">
        <v>40</v>
      </c>
      <c r="G62" s="43">
        <v>3.16</v>
      </c>
      <c r="H62" s="43">
        <v>0.32</v>
      </c>
      <c r="I62" s="43">
        <v>15.46</v>
      </c>
      <c r="J62" s="43">
        <v>93.52</v>
      </c>
      <c r="K62" s="44" t="s">
        <v>42</v>
      </c>
      <c r="L62" s="43"/>
    </row>
    <row r="63" spans="1:12" ht="15">
      <c r="A63" s="23"/>
      <c r="B63" s="15"/>
      <c r="C63" s="11"/>
      <c r="D63" s="6"/>
      <c r="E63" s="42"/>
      <c r="F63" s="43"/>
      <c r="G63" s="43"/>
      <c r="H63" s="43"/>
      <c r="I63" s="43"/>
      <c r="J63" s="43"/>
      <c r="K63" s="44"/>
      <c r="L63" s="43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4"/>
      <c r="B65" s="17"/>
      <c r="C65" s="8"/>
      <c r="D65" s="18" t="s">
        <v>33</v>
      </c>
      <c r="E65" s="9"/>
      <c r="F65" s="19">
        <f>SUM(F59:F64)</f>
        <v>545</v>
      </c>
      <c r="G65" s="19">
        <f t="shared" ref="G65" si="28">SUM(G59:G64)</f>
        <v>17.66</v>
      </c>
      <c r="H65" s="19">
        <f t="shared" ref="H65" si="29">SUM(H59:H64)</f>
        <v>16.72</v>
      </c>
      <c r="I65" s="19">
        <f t="shared" ref="I65" si="30">SUM(I59:I64)</f>
        <v>80.72999999999999</v>
      </c>
      <c r="J65" s="19">
        <f t="shared" ref="J65" si="31">SUM(J59:J64)</f>
        <v>508.5</v>
      </c>
      <c r="K65" s="25"/>
      <c r="L65" s="19">
        <v>73.709999999999994</v>
      </c>
    </row>
    <row r="66" spans="1:12" ht="15">
      <c r="A66" s="26">
        <f>A59</f>
        <v>1</v>
      </c>
      <c r="B66" s="13">
        <f>B59</f>
        <v>4</v>
      </c>
      <c r="C66" s="10" t="s">
        <v>25</v>
      </c>
      <c r="D66" s="7" t="s">
        <v>26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27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7" t="s">
        <v>28</v>
      </c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7" t="s">
        <v>29</v>
      </c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3"/>
      <c r="B70" s="15"/>
      <c r="C70" s="11"/>
      <c r="D70" s="7" t="s">
        <v>30</v>
      </c>
      <c r="E70" s="42"/>
      <c r="F70" s="43"/>
      <c r="G70" s="43"/>
      <c r="H70" s="43"/>
      <c r="I70" s="43"/>
      <c r="J70" s="43"/>
      <c r="K70" s="44"/>
      <c r="L70" s="43"/>
    </row>
    <row r="71" spans="1:12" ht="15">
      <c r="A71" s="23"/>
      <c r="B71" s="15"/>
      <c r="C71" s="11"/>
      <c r="D71" s="7" t="s">
        <v>31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32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6"/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6"/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4"/>
      <c r="B75" s="17"/>
      <c r="C75" s="8"/>
      <c r="D75" s="18" t="s">
        <v>33</v>
      </c>
      <c r="E75" s="9"/>
      <c r="F75" s="19">
        <f>SUM(F66:F74)</f>
        <v>0</v>
      </c>
      <c r="G75" s="19">
        <f t="shared" ref="G75" si="32">SUM(G66:G74)</f>
        <v>0</v>
      </c>
      <c r="H75" s="19">
        <f t="shared" ref="H75" si="33">SUM(H66:H74)</f>
        <v>0</v>
      </c>
      <c r="I75" s="19">
        <f t="shared" ref="I75" si="34">SUM(I66:I74)</f>
        <v>0</v>
      </c>
      <c r="J75" s="19">
        <f t="shared" ref="J75:L75" si="35">SUM(J66:J74)</f>
        <v>0</v>
      </c>
      <c r="K75" s="25"/>
      <c r="L75" s="19">
        <f t="shared" si="35"/>
        <v>0</v>
      </c>
    </row>
    <row r="76" spans="1:12" ht="15.75" customHeight="1">
      <c r="A76" s="29">
        <f>A59</f>
        <v>1</v>
      </c>
      <c r="B76" s="30">
        <f>B59</f>
        <v>4</v>
      </c>
      <c r="C76" s="57" t="s">
        <v>4</v>
      </c>
      <c r="D76" s="58"/>
      <c r="E76" s="31"/>
      <c r="F76" s="32">
        <f>F65+F75</f>
        <v>545</v>
      </c>
      <c r="G76" s="32">
        <f t="shared" ref="G76" si="36">G65+G75</f>
        <v>17.66</v>
      </c>
      <c r="H76" s="32">
        <f t="shared" ref="H76" si="37">H65+H75</f>
        <v>16.72</v>
      </c>
      <c r="I76" s="32">
        <f t="shared" ref="I76" si="38">I65+I75</f>
        <v>80.72999999999999</v>
      </c>
      <c r="J76" s="32">
        <f t="shared" ref="J76:L76" si="39">J65+J75</f>
        <v>508.5</v>
      </c>
      <c r="K76" s="32"/>
      <c r="L76" s="32">
        <f t="shared" si="39"/>
        <v>73.709999999999994</v>
      </c>
    </row>
    <row r="77" spans="1:12" ht="15">
      <c r="A77" s="20">
        <v>1</v>
      </c>
      <c r="B77" s="21">
        <v>5</v>
      </c>
      <c r="C77" s="22" t="s">
        <v>20</v>
      </c>
      <c r="D77" s="5" t="s">
        <v>21</v>
      </c>
      <c r="E77" s="39" t="s">
        <v>62</v>
      </c>
      <c r="F77" s="40">
        <v>200</v>
      </c>
      <c r="G77" s="40">
        <v>12.65</v>
      </c>
      <c r="H77" s="40">
        <v>14.77</v>
      </c>
      <c r="I77" s="40">
        <v>52.11</v>
      </c>
      <c r="J77" s="40">
        <v>360.19</v>
      </c>
      <c r="K77" s="41">
        <v>204</v>
      </c>
      <c r="L77" s="40"/>
    </row>
    <row r="78" spans="1:12" ht="15">
      <c r="A78" s="23"/>
      <c r="B78" s="15"/>
      <c r="C78" s="11"/>
      <c r="D78" s="8" t="s">
        <v>26</v>
      </c>
      <c r="E78" s="51" t="s">
        <v>53</v>
      </c>
      <c r="F78" s="52">
        <v>60</v>
      </c>
      <c r="G78" s="52">
        <v>0.48</v>
      </c>
      <c r="H78" s="52">
        <v>0.12</v>
      </c>
      <c r="I78" s="52">
        <v>2.2799999999999998</v>
      </c>
      <c r="J78" s="52">
        <v>13.2</v>
      </c>
      <c r="K78" s="53" t="s">
        <v>39</v>
      </c>
      <c r="L78" s="52"/>
    </row>
    <row r="79" spans="1:12" ht="15">
      <c r="A79" s="23"/>
      <c r="B79" s="15"/>
      <c r="C79" s="11"/>
      <c r="D79" s="7" t="s">
        <v>22</v>
      </c>
      <c r="E79" s="42" t="s">
        <v>44</v>
      </c>
      <c r="F79" s="43">
        <v>200</v>
      </c>
      <c r="G79" s="43">
        <v>2.48</v>
      </c>
      <c r="H79" s="43">
        <v>3.04</v>
      </c>
      <c r="I79" s="43">
        <v>13.58</v>
      </c>
      <c r="J79" s="43">
        <v>102.6</v>
      </c>
      <c r="K79" s="44">
        <v>382</v>
      </c>
      <c r="L79" s="43"/>
    </row>
    <row r="80" spans="1:12" ht="15">
      <c r="A80" s="23"/>
      <c r="B80" s="15"/>
      <c r="C80" s="11"/>
      <c r="D80" s="7" t="s">
        <v>63</v>
      </c>
      <c r="E80" s="42" t="s">
        <v>41</v>
      </c>
      <c r="F80" s="43">
        <v>40</v>
      </c>
      <c r="G80" s="43">
        <v>3.16</v>
      </c>
      <c r="H80" s="43">
        <v>0.32</v>
      </c>
      <c r="I80" s="43">
        <v>15.46</v>
      </c>
      <c r="J80" s="43">
        <v>93.52</v>
      </c>
      <c r="K80" s="44" t="s">
        <v>42</v>
      </c>
      <c r="L80" s="43"/>
    </row>
    <row r="81" spans="1:12" ht="15">
      <c r="A81" s="23"/>
      <c r="B81" s="15"/>
      <c r="C81" s="11"/>
      <c r="D81" s="6"/>
      <c r="E81" s="42"/>
      <c r="F81" s="43"/>
      <c r="G81" s="43"/>
      <c r="H81" s="43"/>
      <c r="I81" s="43"/>
      <c r="J81" s="43"/>
      <c r="K81" s="44"/>
      <c r="L81" s="43"/>
    </row>
    <row r="82" spans="1:12" ht="15">
      <c r="A82" s="23"/>
      <c r="B82" s="15"/>
      <c r="C82" s="11"/>
      <c r="D82" s="6"/>
      <c r="E82" s="42"/>
      <c r="F82" s="43"/>
      <c r="G82" s="43"/>
      <c r="H82" s="43"/>
      <c r="I82" s="43"/>
      <c r="J82" s="43"/>
      <c r="K82" s="44"/>
      <c r="L82" s="43"/>
    </row>
    <row r="83" spans="1:12" ht="15">
      <c r="A83" s="24"/>
      <c r="B83" s="17"/>
      <c r="C83" s="8"/>
      <c r="D83" s="18" t="s">
        <v>33</v>
      </c>
      <c r="E83" s="9"/>
      <c r="F83" s="19">
        <f>SUM(F77:F82)</f>
        <v>500</v>
      </c>
      <c r="G83" s="19">
        <v>18.77</v>
      </c>
      <c r="H83" s="19">
        <v>18.25</v>
      </c>
      <c r="I83" s="19">
        <v>83.43</v>
      </c>
      <c r="J83" s="19">
        <v>569.51</v>
      </c>
      <c r="K83" s="25"/>
      <c r="L83" s="19">
        <v>73.709999999999994</v>
      </c>
    </row>
    <row r="84" spans="1:12" ht="15">
      <c r="A84" s="26">
        <f>A77</f>
        <v>1</v>
      </c>
      <c r="B84" s="13">
        <f>B77</f>
        <v>5</v>
      </c>
      <c r="C84" s="10" t="s">
        <v>25</v>
      </c>
      <c r="D84" s="7" t="s">
        <v>26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27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28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7" t="s">
        <v>29</v>
      </c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7" t="s">
        <v>30</v>
      </c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3"/>
      <c r="B89" s="15"/>
      <c r="C89" s="11"/>
      <c r="D89" s="7" t="s">
        <v>31</v>
      </c>
      <c r="E89" s="42"/>
      <c r="F89" s="43"/>
      <c r="G89" s="43"/>
      <c r="H89" s="43"/>
      <c r="I89" s="43"/>
      <c r="J89" s="43"/>
      <c r="K89" s="44"/>
      <c r="L89" s="43"/>
    </row>
    <row r="90" spans="1:12" ht="15">
      <c r="A90" s="23"/>
      <c r="B90" s="15"/>
      <c r="C90" s="11"/>
      <c r="D90" s="7" t="s">
        <v>32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6"/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6"/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4"/>
      <c r="B93" s="17"/>
      <c r="C93" s="8"/>
      <c r="D93" s="18" t="s">
        <v>33</v>
      </c>
      <c r="E93" s="9"/>
      <c r="F93" s="19">
        <f>SUM(F84:F92)</f>
        <v>0</v>
      </c>
      <c r="G93" s="19">
        <f t="shared" ref="G93" si="40">SUM(G84:G92)</f>
        <v>0</v>
      </c>
      <c r="H93" s="19">
        <f t="shared" ref="H93" si="41">SUM(H84:H92)</f>
        <v>0</v>
      </c>
      <c r="I93" s="19">
        <f t="shared" ref="I93" si="42">SUM(I84:I92)</f>
        <v>0</v>
      </c>
      <c r="J93" s="19">
        <f t="shared" ref="J93:L93" si="43">SUM(J84:J92)</f>
        <v>0</v>
      </c>
      <c r="K93" s="25"/>
      <c r="L93" s="19">
        <f t="shared" si="43"/>
        <v>0</v>
      </c>
    </row>
    <row r="94" spans="1:12" ht="15.75" customHeight="1">
      <c r="A94" s="29">
        <f>A77</f>
        <v>1</v>
      </c>
      <c r="B94" s="30">
        <f>B77</f>
        <v>5</v>
      </c>
      <c r="C94" s="57" t="s">
        <v>4</v>
      </c>
      <c r="D94" s="58"/>
      <c r="E94" s="31"/>
      <c r="F94" s="32">
        <f>F83+F93</f>
        <v>500</v>
      </c>
      <c r="G94" s="32">
        <f t="shared" ref="G94" si="44">G83+G93</f>
        <v>18.77</v>
      </c>
      <c r="H94" s="32">
        <f t="shared" ref="H94" si="45">H83+H93</f>
        <v>18.25</v>
      </c>
      <c r="I94" s="32">
        <f t="shared" ref="I94" si="46">I83+I93</f>
        <v>83.43</v>
      </c>
      <c r="J94" s="32">
        <f t="shared" ref="J94:L94" si="47">J83+J93</f>
        <v>569.51</v>
      </c>
      <c r="K94" s="32"/>
      <c r="L94" s="32">
        <f t="shared" si="47"/>
        <v>73.709999999999994</v>
      </c>
    </row>
    <row r="95" spans="1:12" ht="15">
      <c r="A95" s="20">
        <v>2</v>
      </c>
      <c r="B95" s="21">
        <v>1</v>
      </c>
      <c r="C95" s="22" t="s">
        <v>20</v>
      </c>
      <c r="D95" s="5" t="s">
        <v>21</v>
      </c>
      <c r="E95" s="39" t="s">
        <v>52</v>
      </c>
      <c r="F95" s="40">
        <v>210</v>
      </c>
      <c r="G95" s="40">
        <v>9.0399999999999991</v>
      </c>
      <c r="H95" s="40">
        <v>8.18</v>
      </c>
      <c r="I95" s="40">
        <v>33.159999999999997</v>
      </c>
      <c r="J95" s="40">
        <v>208.24</v>
      </c>
      <c r="K95" s="41" t="s">
        <v>48</v>
      </c>
      <c r="L95" s="40"/>
    </row>
    <row r="96" spans="1:12" ht="15">
      <c r="A96" s="23"/>
      <c r="B96" s="15"/>
      <c r="C96" s="11"/>
      <c r="D96" s="6" t="s">
        <v>26</v>
      </c>
      <c r="E96" s="42" t="s">
        <v>64</v>
      </c>
      <c r="F96" s="43">
        <v>80</v>
      </c>
      <c r="G96" s="43">
        <v>6.5</v>
      </c>
      <c r="H96" s="43">
        <v>7.65</v>
      </c>
      <c r="I96" s="43">
        <v>35</v>
      </c>
      <c r="J96" s="43">
        <v>259.5</v>
      </c>
      <c r="K96" s="44" t="s">
        <v>65</v>
      </c>
      <c r="L96" s="43"/>
    </row>
    <row r="97" spans="1:12" ht="15">
      <c r="A97" s="23"/>
      <c r="B97" s="15"/>
      <c r="C97" s="11"/>
      <c r="D97" s="7" t="s">
        <v>22</v>
      </c>
      <c r="E97" s="42" t="s">
        <v>40</v>
      </c>
      <c r="F97" s="43">
        <v>215</v>
      </c>
      <c r="G97" s="43">
        <v>7.0000000000000007E-2</v>
      </c>
      <c r="H97" s="43">
        <v>0.02</v>
      </c>
      <c r="I97" s="43">
        <v>15</v>
      </c>
      <c r="J97" s="43">
        <v>60</v>
      </c>
      <c r="K97" s="44">
        <v>376</v>
      </c>
      <c r="L97" s="43"/>
    </row>
    <row r="98" spans="1:12" ht="15">
      <c r="A98" s="23"/>
      <c r="B98" s="15"/>
      <c r="C98" s="11"/>
      <c r="D98" s="7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3"/>
      <c r="B99" s="15"/>
      <c r="C99" s="11"/>
      <c r="D99" s="7"/>
      <c r="E99" s="42"/>
      <c r="F99" s="43"/>
      <c r="G99" s="43"/>
      <c r="H99" s="43"/>
      <c r="I99" s="43"/>
      <c r="J99" s="43"/>
      <c r="K99" s="44"/>
      <c r="L99" s="43"/>
    </row>
    <row r="100" spans="1:12" ht="15">
      <c r="A100" s="23"/>
      <c r="B100" s="15"/>
      <c r="C100" s="11"/>
      <c r="D100" s="6"/>
      <c r="E100" s="42"/>
      <c r="F100" s="43"/>
      <c r="G100" s="43"/>
      <c r="H100" s="43"/>
      <c r="I100" s="43"/>
      <c r="J100" s="43"/>
      <c r="K100" s="44"/>
      <c r="L100" s="43"/>
    </row>
    <row r="101" spans="1:12" ht="15">
      <c r="A101" s="23"/>
      <c r="B101" s="15"/>
      <c r="C101" s="11"/>
      <c r="D101" s="6"/>
      <c r="E101" s="42"/>
      <c r="F101" s="43"/>
      <c r="G101" s="43"/>
      <c r="H101" s="43"/>
      <c r="I101" s="43"/>
      <c r="J101" s="43"/>
      <c r="K101" s="44"/>
      <c r="L101" s="43"/>
    </row>
    <row r="102" spans="1:12" ht="15">
      <c r="A102" s="24"/>
      <c r="B102" s="17"/>
      <c r="C102" s="8"/>
      <c r="D102" s="18" t="s">
        <v>33</v>
      </c>
      <c r="E102" s="9"/>
      <c r="F102" s="19">
        <f>SUM(F95:F101)</f>
        <v>505</v>
      </c>
      <c r="G102" s="19">
        <f t="shared" ref="G102:J102" si="48">SUM(G95:G101)</f>
        <v>15.61</v>
      </c>
      <c r="H102" s="19">
        <f t="shared" si="48"/>
        <v>15.85</v>
      </c>
      <c r="I102" s="19">
        <f t="shared" si="48"/>
        <v>83.16</v>
      </c>
      <c r="J102" s="19">
        <f t="shared" si="48"/>
        <v>527.74</v>
      </c>
      <c r="K102" s="25"/>
      <c r="L102" s="19">
        <v>73.709999999999994</v>
      </c>
    </row>
    <row r="103" spans="1:12" ht="15">
      <c r="A103" s="26">
        <f>A95</f>
        <v>2</v>
      </c>
      <c r="B103" s="13">
        <f>B95</f>
        <v>1</v>
      </c>
      <c r="C103" s="10" t="s">
        <v>25</v>
      </c>
      <c r="D103" s="7" t="s">
        <v>26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27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28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7" t="s">
        <v>29</v>
      </c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7" t="s">
        <v>30</v>
      </c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3"/>
      <c r="B108" s="15"/>
      <c r="C108" s="11"/>
      <c r="D108" s="7" t="s">
        <v>31</v>
      </c>
      <c r="E108" s="42"/>
      <c r="F108" s="43"/>
      <c r="G108" s="43"/>
      <c r="H108" s="43"/>
      <c r="I108" s="43"/>
      <c r="J108" s="43"/>
      <c r="K108" s="44"/>
      <c r="L108" s="43"/>
    </row>
    <row r="109" spans="1:12" ht="15">
      <c r="A109" s="23"/>
      <c r="B109" s="15"/>
      <c r="C109" s="11"/>
      <c r="D109" s="7" t="s">
        <v>32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6"/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6"/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4"/>
      <c r="B112" s="17"/>
      <c r="C112" s="8"/>
      <c r="D112" s="18" t="s">
        <v>33</v>
      </c>
      <c r="E112" s="9"/>
      <c r="F112" s="19">
        <f>SUM(F103:F111)</f>
        <v>0</v>
      </c>
      <c r="G112" s="19">
        <f t="shared" ref="G112:J112" si="49">SUM(G103:G111)</f>
        <v>0</v>
      </c>
      <c r="H112" s="19">
        <f t="shared" si="49"/>
        <v>0</v>
      </c>
      <c r="I112" s="19">
        <f t="shared" si="49"/>
        <v>0</v>
      </c>
      <c r="J112" s="19">
        <f t="shared" si="49"/>
        <v>0</v>
      </c>
      <c r="K112" s="25"/>
      <c r="L112" s="19">
        <f t="shared" ref="L112" si="50">SUM(L103:L111)</f>
        <v>0</v>
      </c>
    </row>
    <row r="113" spans="1:12" ht="15">
      <c r="A113" s="29">
        <f>A95</f>
        <v>2</v>
      </c>
      <c r="B113" s="30">
        <f>B95</f>
        <v>1</v>
      </c>
      <c r="C113" s="57" t="s">
        <v>4</v>
      </c>
      <c r="D113" s="58"/>
      <c r="E113" s="31"/>
      <c r="F113" s="32">
        <f>F102+F112</f>
        <v>505</v>
      </c>
      <c r="G113" s="32">
        <f t="shared" ref="G113" si="51">G102+G112</f>
        <v>15.61</v>
      </c>
      <c r="H113" s="32">
        <f t="shared" ref="H113" si="52">H102+H112</f>
        <v>15.85</v>
      </c>
      <c r="I113" s="32">
        <f t="shared" ref="I113" si="53">I102+I112</f>
        <v>83.16</v>
      </c>
      <c r="J113" s="32">
        <f t="shared" ref="J113:L113" si="54">J102+J112</f>
        <v>527.74</v>
      </c>
      <c r="K113" s="32"/>
      <c r="L113" s="32">
        <f t="shared" si="54"/>
        <v>73.709999999999994</v>
      </c>
    </row>
    <row r="114" spans="1:12" ht="25.5">
      <c r="A114" s="14">
        <v>2</v>
      </c>
      <c r="B114" s="15">
        <v>2</v>
      </c>
      <c r="C114" s="22" t="s">
        <v>20</v>
      </c>
      <c r="D114" s="5" t="s">
        <v>21</v>
      </c>
      <c r="E114" s="39" t="s">
        <v>66</v>
      </c>
      <c r="F114" s="40">
        <v>240</v>
      </c>
      <c r="G114" s="40">
        <v>12.79</v>
      </c>
      <c r="H114" s="40">
        <v>15.8</v>
      </c>
      <c r="I114" s="40">
        <v>45</v>
      </c>
      <c r="J114" s="40">
        <v>341.25</v>
      </c>
      <c r="K114" s="41" t="s">
        <v>55</v>
      </c>
      <c r="L114" s="40"/>
    </row>
    <row r="115" spans="1:12" ht="15">
      <c r="A115" s="14"/>
      <c r="B115" s="15"/>
      <c r="C115" s="11"/>
      <c r="D115" s="7" t="s">
        <v>22</v>
      </c>
      <c r="E115" s="42" t="s">
        <v>46</v>
      </c>
      <c r="F115" s="43">
        <v>222</v>
      </c>
      <c r="G115" s="43">
        <v>0.13</v>
      </c>
      <c r="H115" s="43">
        <v>0.02</v>
      </c>
      <c r="I115" s="43">
        <v>15.2</v>
      </c>
      <c r="J115" s="43">
        <v>62</v>
      </c>
      <c r="K115" s="44">
        <v>377</v>
      </c>
      <c r="L115" s="43"/>
    </row>
    <row r="116" spans="1:12" ht="15">
      <c r="A116" s="14"/>
      <c r="B116" s="15"/>
      <c r="C116" s="11"/>
      <c r="D116" s="7" t="s">
        <v>23</v>
      </c>
      <c r="E116" s="42" t="s">
        <v>41</v>
      </c>
      <c r="F116" s="43">
        <v>40</v>
      </c>
      <c r="G116" s="43">
        <v>3.16</v>
      </c>
      <c r="H116" s="43">
        <v>0.32</v>
      </c>
      <c r="I116" s="43">
        <v>15.46</v>
      </c>
      <c r="J116" s="43">
        <v>93.52</v>
      </c>
      <c r="K116" s="44" t="s">
        <v>42</v>
      </c>
      <c r="L116" s="43"/>
    </row>
    <row r="117" spans="1:12" ht="15">
      <c r="A117" s="14"/>
      <c r="B117" s="15"/>
      <c r="C117" s="11"/>
      <c r="D117" s="7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14"/>
      <c r="B118" s="15"/>
      <c r="C118" s="11"/>
      <c r="D118" s="6"/>
      <c r="E118" s="42"/>
      <c r="F118" s="43"/>
      <c r="G118" s="43"/>
      <c r="H118" s="43"/>
      <c r="I118" s="43"/>
      <c r="J118" s="43"/>
      <c r="K118" s="44"/>
      <c r="L118" s="43"/>
    </row>
    <row r="119" spans="1:12" ht="15">
      <c r="A119" s="14"/>
      <c r="B119" s="15"/>
      <c r="C119" s="11"/>
      <c r="D119" s="6"/>
      <c r="E119" s="42"/>
      <c r="F119" s="43"/>
      <c r="G119" s="43"/>
      <c r="H119" s="43"/>
      <c r="I119" s="43"/>
      <c r="J119" s="43"/>
      <c r="K119" s="44"/>
      <c r="L119" s="43"/>
    </row>
    <row r="120" spans="1:12" ht="15">
      <c r="A120" s="16"/>
      <c r="B120" s="17"/>
      <c r="C120" s="8"/>
      <c r="D120" s="18" t="s">
        <v>33</v>
      </c>
      <c r="E120" s="9"/>
      <c r="F120" s="19">
        <f>SUM(F114:F119)</f>
        <v>502</v>
      </c>
      <c r="G120" s="19">
        <f t="shared" ref="G120:J120" si="55">SUM(G114:G119)</f>
        <v>16.079999999999998</v>
      </c>
      <c r="H120" s="19">
        <f t="shared" si="55"/>
        <v>16.14</v>
      </c>
      <c r="I120" s="19">
        <f t="shared" si="55"/>
        <v>75.66</v>
      </c>
      <c r="J120" s="19">
        <f t="shared" si="55"/>
        <v>496.77</v>
      </c>
      <c r="K120" s="25"/>
      <c r="L120" s="19">
        <v>73.709999999999994</v>
      </c>
    </row>
    <row r="121" spans="1:12" ht="15">
      <c r="A121" s="13">
        <f>A114</f>
        <v>2</v>
      </c>
      <c r="B121" s="13">
        <f>B114</f>
        <v>2</v>
      </c>
      <c r="C121" s="10" t="s">
        <v>25</v>
      </c>
      <c r="D121" s="7" t="s">
        <v>26</v>
      </c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27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28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29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7" t="s">
        <v>30</v>
      </c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7" t="s">
        <v>31</v>
      </c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4"/>
      <c r="B127" s="15"/>
      <c r="C127" s="11"/>
      <c r="D127" s="7" t="s">
        <v>32</v>
      </c>
      <c r="E127" s="42"/>
      <c r="F127" s="43"/>
      <c r="G127" s="43"/>
      <c r="H127" s="43"/>
      <c r="I127" s="43"/>
      <c r="J127" s="43"/>
      <c r="K127" s="44"/>
      <c r="L127" s="43"/>
    </row>
    <row r="128" spans="1:12" ht="15">
      <c r="A128" s="14"/>
      <c r="B128" s="15"/>
      <c r="C128" s="11"/>
      <c r="D128" s="6"/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6"/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6"/>
      <c r="B130" s="17"/>
      <c r="C130" s="8"/>
      <c r="D130" s="18" t="s">
        <v>33</v>
      </c>
      <c r="E130" s="9"/>
      <c r="F130" s="19">
        <f>SUM(F121:F129)</f>
        <v>0</v>
      </c>
      <c r="G130" s="19">
        <f t="shared" ref="G130:J130" si="56">SUM(G121:G129)</f>
        <v>0</v>
      </c>
      <c r="H130" s="19">
        <f t="shared" si="56"/>
        <v>0</v>
      </c>
      <c r="I130" s="19">
        <f t="shared" si="56"/>
        <v>0</v>
      </c>
      <c r="J130" s="19">
        <f t="shared" si="56"/>
        <v>0</v>
      </c>
      <c r="K130" s="25"/>
      <c r="L130" s="19">
        <f t="shared" ref="L130" si="57">SUM(L121:L129)</f>
        <v>0</v>
      </c>
    </row>
    <row r="131" spans="1:12" ht="15">
      <c r="A131" s="33">
        <f>A114</f>
        <v>2</v>
      </c>
      <c r="B131" s="33">
        <f>B114</f>
        <v>2</v>
      </c>
      <c r="C131" s="57" t="s">
        <v>4</v>
      </c>
      <c r="D131" s="58"/>
      <c r="E131" s="31"/>
      <c r="F131" s="32">
        <f>F120+F130</f>
        <v>502</v>
      </c>
      <c r="G131" s="32">
        <f t="shared" ref="G131" si="58">G120+G130</f>
        <v>16.079999999999998</v>
      </c>
      <c r="H131" s="32">
        <f t="shared" ref="H131" si="59">H120+H130</f>
        <v>16.14</v>
      </c>
      <c r="I131" s="32">
        <f t="shared" ref="I131" si="60">I120+I130</f>
        <v>75.66</v>
      </c>
      <c r="J131" s="32">
        <f t="shared" ref="J131:L131" si="61">J120+J130</f>
        <v>496.77</v>
      </c>
      <c r="K131" s="32"/>
      <c r="L131" s="32">
        <f t="shared" si="61"/>
        <v>73.709999999999994</v>
      </c>
    </row>
    <row r="132" spans="1:12" ht="15">
      <c r="A132" s="20">
        <v>2</v>
      </c>
      <c r="B132" s="21">
        <v>3</v>
      </c>
      <c r="C132" s="22" t="s">
        <v>20</v>
      </c>
      <c r="D132" s="5" t="s">
        <v>21</v>
      </c>
      <c r="E132" s="39" t="s">
        <v>43</v>
      </c>
      <c r="F132" s="40">
        <v>150</v>
      </c>
      <c r="G132" s="40">
        <v>10.48</v>
      </c>
      <c r="H132" s="40">
        <v>14.7</v>
      </c>
      <c r="I132" s="40">
        <v>29.52</v>
      </c>
      <c r="J132" s="40">
        <v>280.3</v>
      </c>
      <c r="K132" s="41">
        <v>223</v>
      </c>
      <c r="L132" s="40"/>
    </row>
    <row r="133" spans="1:12" ht="15">
      <c r="A133" s="23"/>
      <c r="B133" s="15"/>
      <c r="C133" s="11"/>
      <c r="D133" s="7" t="s">
        <v>22</v>
      </c>
      <c r="E133" s="42" t="s">
        <v>49</v>
      </c>
      <c r="F133" s="43">
        <v>215</v>
      </c>
      <c r="G133" s="43">
        <v>1.52</v>
      </c>
      <c r="H133" s="43">
        <v>1.35</v>
      </c>
      <c r="I133" s="43">
        <v>15.9</v>
      </c>
      <c r="J133" s="43">
        <v>81</v>
      </c>
      <c r="K133" s="44">
        <v>378</v>
      </c>
      <c r="L133" s="43"/>
    </row>
    <row r="134" spans="1:12" ht="15.75" customHeight="1">
      <c r="A134" s="23"/>
      <c r="B134" s="15"/>
      <c r="C134" s="11"/>
      <c r="D134" s="7" t="s">
        <v>23</v>
      </c>
      <c r="E134" s="42" t="s">
        <v>41</v>
      </c>
      <c r="F134" s="43">
        <v>40</v>
      </c>
      <c r="G134" s="43">
        <v>3.16</v>
      </c>
      <c r="H134" s="43">
        <v>0.32</v>
      </c>
      <c r="I134" s="43">
        <v>15.46</v>
      </c>
      <c r="J134" s="43">
        <v>93.52</v>
      </c>
      <c r="K134" s="44" t="s">
        <v>42</v>
      </c>
      <c r="L134" s="43"/>
    </row>
    <row r="135" spans="1:12" ht="15">
      <c r="A135" s="23"/>
      <c r="B135" s="15"/>
      <c r="C135" s="11"/>
      <c r="D135" s="7" t="s">
        <v>24</v>
      </c>
      <c r="E135" s="42" t="s">
        <v>45</v>
      </c>
      <c r="F135" s="43">
        <v>100</v>
      </c>
      <c r="G135" s="43">
        <v>0.4</v>
      </c>
      <c r="H135" s="43">
        <v>0.4</v>
      </c>
      <c r="I135" s="43">
        <v>9.8000000000000007</v>
      </c>
      <c r="J135" s="43">
        <v>47</v>
      </c>
      <c r="K135" s="44">
        <v>338</v>
      </c>
      <c r="L135" s="43"/>
    </row>
    <row r="136" spans="1:12" ht="15">
      <c r="A136" s="23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23"/>
      <c r="B137" s="15"/>
      <c r="C137" s="11"/>
      <c r="D137" s="6"/>
      <c r="E137" s="42"/>
      <c r="F137" s="43"/>
      <c r="G137" s="43"/>
      <c r="H137" s="43"/>
      <c r="I137" s="43"/>
      <c r="J137" s="43"/>
      <c r="K137" s="44"/>
      <c r="L137" s="43"/>
    </row>
    <row r="138" spans="1:12" ht="15">
      <c r="A138" s="24"/>
      <c r="B138" s="17"/>
      <c r="C138" s="8"/>
      <c r="D138" s="18" t="s">
        <v>33</v>
      </c>
      <c r="E138" s="9"/>
      <c r="F138" s="19">
        <f>SUM(F132:F137)</f>
        <v>505</v>
      </c>
      <c r="G138" s="19">
        <f t="shared" ref="G138:J138" si="62">SUM(G132:G137)</f>
        <v>15.56</v>
      </c>
      <c r="H138" s="19">
        <f t="shared" si="62"/>
        <v>16.77</v>
      </c>
      <c r="I138" s="19">
        <f t="shared" si="62"/>
        <v>70.680000000000007</v>
      </c>
      <c r="J138" s="19">
        <f t="shared" si="62"/>
        <v>501.82</v>
      </c>
      <c r="K138" s="25"/>
      <c r="L138" s="19">
        <v>73.709999999999994</v>
      </c>
    </row>
    <row r="139" spans="1:12" ht="15">
      <c r="A139" s="26">
        <f>A132</f>
        <v>2</v>
      </c>
      <c r="B139" s="13">
        <f>B132</f>
        <v>3</v>
      </c>
      <c r="C139" s="10" t="s">
        <v>25</v>
      </c>
      <c r="D139" s="7" t="s">
        <v>26</v>
      </c>
      <c r="E139" s="42"/>
      <c r="F139" s="43"/>
      <c r="G139" s="43"/>
      <c r="H139" s="43"/>
      <c r="I139" s="43"/>
      <c r="J139" s="43"/>
      <c r="K139" s="44"/>
      <c r="L139" s="43"/>
    </row>
    <row r="140" spans="1:12" ht="15">
      <c r="A140" s="23"/>
      <c r="B140" s="15"/>
      <c r="C140" s="11"/>
      <c r="D140" s="7" t="s">
        <v>27</v>
      </c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28</v>
      </c>
      <c r="E141" s="42"/>
      <c r="F141" s="43"/>
      <c r="G141" s="43"/>
      <c r="H141" s="43"/>
      <c r="I141" s="43"/>
      <c r="J141" s="43"/>
      <c r="K141" s="44"/>
      <c r="L141" s="43"/>
    </row>
    <row r="142" spans="1:12" ht="15">
      <c r="A142" s="23"/>
      <c r="B142" s="15"/>
      <c r="C142" s="11"/>
      <c r="D142" s="7" t="s">
        <v>29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30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7" t="s">
        <v>31</v>
      </c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7" t="s">
        <v>32</v>
      </c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3"/>
      <c r="B146" s="15"/>
      <c r="C146" s="11"/>
      <c r="D146" s="6"/>
      <c r="E146" s="42"/>
      <c r="F146" s="43"/>
      <c r="G146" s="43"/>
      <c r="H146" s="43"/>
      <c r="I146" s="43"/>
      <c r="J146" s="43"/>
      <c r="K146" s="44"/>
      <c r="L146" s="43"/>
    </row>
    <row r="147" spans="1:12" ht="15">
      <c r="A147" s="23"/>
      <c r="B147" s="15"/>
      <c r="C147" s="11"/>
      <c r="D147" s="6"/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4"/>
      <c r="B148" s="17"/>
      <c r="C148" s="8"/>
      <c r="D148" s="18" t="s">
        <v>33</v>
      </c>
      <c r="E148" s="9"/>
      <c r="F148" s="19">
        <f>SUM(F139:F147)</f>
        <v>0</v>
      </c>
      <c r="G148" s="19">
        <f t="shared" ref="G148:J148" si="63">SUM(G139:G147)</f>
        <v>0</v>
      </c>
      <c r="H148" s="19">
        <f t="shared" si="63"/>
        <v>0</v>
      </c>
      <c r="I148" s="19">
        <f t="shared" si="63"/>
        <v>0</v>
      </c>
      <c r="J148" s="19">
        <f t="shared" si="63"/>
        <v>0</v>
      </c>
      <c r="K148" s="25"/>
      <c r="L148" s="19">
        <f t="shared" ref="L148" si="64">SUM(L139:L147)</f>
        <v>0</v>
      </c>
    </row>
    <row r="149" spans="1:12" ht="15">
      <c r="A149" s="29">
        <f>A132</f>
        <v>2</v>
      </c>
      <c r="B149" s="30">
        <f>B132</f>
        <v>3</v>
      </c>
      <c r="C149" s="57" t="s">
        <v>4</v>
      </c>
      <c r="D149" s="58"/>
      <c r="E149" s="31"/>
      <c r="F149" s="32">
        <f>F138+F148</f>
        <v>505</v>
      </c>
      <c r="G149" s="32">
        <f t="shared" ref="G149" si="65">G138+G148</f>
        <v>15.56</v>
      </c>
      <c r="H149" s="32">
        <f t="shared" ref="H149" si="66">H138+H148</f>
        <v>16.77</v>
      </c>
      <c r="I149" s="32">
        <f t="shared" ref="I149" si="67">I138+I148</f>
        <v>70.680000000000007</v>
      </c>
      <c r="J149" s="32">
        <f t="shared" ref="J149:L149" si="68">J138+J148</f>
        <v>501.82</v>
      </c>
      <c r="K149" s="32"/>
      <c r="L149" s="32">
        <f t="shared" si="68"/>
        <v>73.709999999999994</v>
      </c>
    </row>
    <row r="150" spans="1:12" ht="25.5">
      <c r="A150" s="20">
        <v>2</v>
      </c>
      <c r="B150" s="21">
        <v>4</v>
      </c>
      <c r="C150" s="22" t="s">
        <v>20</v>
      </c>
      <c r="D150" s="5" t="s">
        <v>21</v>
      </c>
      <c r="E150" s="39" t="s">
        <v>67</v>
      </c>
      <c r="F150" s="40">
        <v>270</v>
      </c>
      <c r="G150" s="40">
        <v>14.52</v>
      </c>
      <c r="H150" s="40">
        <v>18.07</v>
      </c>
      <c r="I150" s="40">
        <v>53.71</v>
      </c>
      <c r="J150" s="40">
        <v>418.83</v>
      </c>
      <c r="K150" s="41" t="s">
        <v>68</v>
      </c>
      <c r="L150" s="40"/>
    </row>
    <row r="151" spans="1:12" ht="15">
      <c r="A151" s="23"/>
      <c r="B151" s="15"/>
      <c r="C151" s="11"/>
      <c r="D151" s="7" t="s">
        <v>22</v>
      </c>
      <c r="E151" s="42" t="s">
        <v>59</v>
      </c>
      <c r="F151" s="43">
        <v>200</v>
      </c>
      <c r="G151" s="43">
        <v>0</v>
      </c>
      <c r="H151" s="43">
        <v>0</v>
      </c>
      <c r="I151" s="43">
        <v>14</v>
      </c>
      <c r="J151" s="43">
        <v>56</v>
      </c>
      <c r="K151" s="44">
        <v>461</v>
      </c>
      <c r="L151" s="43"/>
    </row>
    <row r="152" spans="1:12" ht="15">
      <c r="A152" s="23"/>
      <c r="B152" s="15"/>
      <c r="C152" s="11"/>
      <c r="D152" s="7" t="s">
        <v>23</v>
      </c>
      <c r="E152" s="42" t="s">
        <v>41</v>
      </c>
      <c r="F152" s="43">
        <v>40</v>
      </c>
      <c r="G152" s="43">
        <v>3.16</v>
      </c>
      <c r="H152" s="43">
        <v>0.32</v>
      </c>
      <c r="I152" s="43">
        <v>15.46</v>
      </c>
      <c r="J152" s="43">
        <v>93.52</v>
      </c>
      <c r="K152" s="44" t="s">
        <v>42</v>
      </c>
      <c r="L152" s="43"/>
    </row>
    <row r="153" spans="1:12" ht="15">
      <c r="A153" s="23"/>
      <c r="B153" s="15"/>
      <c r="C153" s="11"/>
      <c r="D153" s="7"/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SUM(F150:F155)</f>
        <v>510</v>
      </c>
      <c r="G156" s="19">
        <f t="shared" ref="G156:J156" si="69">SUM(G150:G155)</f>
        <v>17.68</v>
      </c>
      <c r="H156" s="19">
        <f t="shared" si="69"/>
        <v>18.39</v>
      </c>
      <c r="I156" s="19">
        <f t="shared" si="69"/>
        <v>83.170000000000016</v>
      </c>
      <c r="J156" s="19">
        <f t="shared" si="69"/>
        <v>568.35</v>
      </c>
      <c r="K156" s="25"/>
      <c r="L156" s="19">
        <v>73.709999999999994</v>
      </c>
    </row>
    <row r="157" spans="1:12" ht="15">
      <c r="A157" s="26">
        <f>A150</f>
        <v>2</v>
      </c>
      <c r="B157" s="13">
        <f>B150</f>
        <v>4</v>
      </c>
      <c r="C157" s="10" t="s">
        <v>25</v>
      </c>
      <c r="D157" s="7" t="s">
        <v>26</v>
      </c>
      <c r="E157" s="42"/>
      <c r="F157" s="43"/>
      <c r="G157" s="43"/>
      <c r="H157" s="43"/>
      <c r="I157" s="43"/>
      <c r="J157" s="43"/>
      <c r="K157" s="44"/>
      <c r="L157" s="43"/>
    </row>
    <row r="158" spans="1:12" ht="15">
      <c r="A158" s="23"/>
      <c r="B158" s="15"/>
      <c r="C158" s="11"/>
      <c r="D158" s="7" t="s">
        <v>27</v>
      </c>
      <c r="E158" s="42"/>
      <c r="F158" s="43"/>
      <c r="G158" s="43"/>
      <c r="H158" s="43"/>
      <c r="I158" s="43"/>
      <c r="J158" s="43"/>
      <c r="K158" s="44"/>
      <c r="L158" s="43"/>
    </row>
    <row r="159" spans="1:12" ht="15">
      <c r="A159" s="23"/>
      <c r="B159" s="15"/>
      <c r="C159" s="11"/>
      <c r="D159" s="7" t="s">
        <v>28</v>
      </c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29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30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31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7" t="s">
        <v>32</v>
      </c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3"/>
      <c r="B165" s="15"/>
      <c r="C165" s="11"/>
      <c r="D165" s="6"/>
      <c r="E165" s="42"/>
      <c r="F165" s="43"/>
      <c r="G165" s="43"/>
      <c r="H165" s="43"/>
      <c r="I165" s="43"/>
      <c r="J165" s="43"/>
      <c r="K165" s="44"/>
      <c r="L165" s="43"/>
    </row>
    <row r="166" spans="1:12" ht="15">
      <c r="A166" s="24"/>
      <c r="B166" s="17"/>
      <c r="C166" s="8"/>
      <c r="D166" s="18" t="s">
        <v>33</v>
      </c>
      <c r="E166" s="9"/>
      <c r="F166" s="19">
        <f>SUM(F157:F165)</f>
        <v>0</v>
      </c>
      <c r="G166" s="19">
        <f t="shared" ref="G166:J166" si="70">SUM(G157:G165)</f>
        <v>0</v>
      </c>
      <c r="H166" s="19">
        <f t="shared" si="70"/>
        <v>0</v>
      </c>
      <c r="I166" s="19">
        <f t="shared" si="70"/>
        <v>0</v>
      </c>
      <c r="J166" s="19">
        <f t="shared" si="70"/>
        <v>0</v>
      </c>
      <c r="K166" s="25"/>
      <c r="L166" s="19">
        <f t="shared" ref="L166" si="71">SUM(L157:L165)</f>
        <v>0</v>
      </c>
    </row>
    <row r="167" spans="1:12" ht="15">
      <c r="A167" s="29">
        <f>A150</f>
        <v>2</v>
      </c>
      <c r="B167" s="30">
        <f>B150</f>
        <v>4</v>
      </c>
      <c r="C167" s="57" t="s">
        <v>4</v>
      </c>
      <c r="D167" s="58"/>
      <c r="E167" s="31"/>
      <c r="F167" s="32">
        <f>F156+F166</f>
        <v>510</v>
      </c>
      <c r="G167" s="32">
        <f t="shared" ref="G167" si="72">G156+G166</f>
        <v>17.68</v>
      </c>
      <c r="H167" s="32">
        <f t="shared" ref="H167" si="73">H156+H166</f>
        <v>18.39</v>
      </c>
      <c r="I167" s="32">
        <f t="shared" ref="I167" si="74">I156+I166</f>
        <v>83.170000000000016</v>
      </c>
      <c r="J167" s="32">
        <f t="shared" ref="J167:L167" si="75">J156+J166</f>
        <v>568.35</v>
      </c>
      <c r="K167" s="32"/>
      <c r="L167" s="32">
        <f t="shared" si="75"/>
        <v>73.709999999999994</v>
      </c>
    </row>
    <row r="168" spans="1:12" ht="15">
      <c r="A168" s="20">
        <v>2</v>
      </c>
      <c r="B168" s="21">
        <v>5</v>
      </c>
      <c r="C168" s="22" t="s">
        <v>20</v>
      </c>
      <c r="D168" s="5" t="s">
        <v>21</v>
      </c>
      <c r="E168" s="39" t="s">
        <v>54</v>
      </c>
      <c r="F168" s="40">
        <v>150</v>
      </c>
      <c r="G168" s="40">
        <v>9.93</v>
      </c>
      <c r="H168" s="40">
        <v>14.02</v>
      </c>
      <c r="I168" s="40">
        <v>24.74</v>
      </c>
      <c r="J168" s="40">
        <v>230.7</v>
      </c>
      <c r="K168" s="41">
        <v>401</v>
      </c>
      <c r="L168" s="40"/>
    </row>
    <row r="169" spans="1:12" ht="15">
      <c r="A169" s="23"/>
      <c r="B169" s="15"/>
      <c r="C169" s="11"/>
      <c r="D169" s="8" t="s">
        <v>26</v>
      </c>
      <c r="E169" s="51" t="s">
        <v>53</v>
      </c>
      <c r="F169" s="52">
        <v>60</v>
      </c>
      <c r="G169" s="52">
        <v>0.48</v>
      </c>
      <c r="H169" s="52">
        <v>0.12</v>
      </c>
      <c r="I169" s="52">
        <v>2.2799999999999998</v>
      </c>
      <c r="J169" s="52">
        <v>13.2</v>
      </c>
      <c r="K169" s="53" t="s">
        <v>39</v>
      </c>
      <c r="L169" s="52"/>
    </row>
    <row r="170" spans="1:12" ht="15">
      <c r="A170" s="23"/>
      <c r="B170" s="15"/>
      <c r="C170" s="11"/>
      <c r="D170" s="7" t="s">
        <v>22</v>
      </c>
      <c r="E170" s="42" t="s">
        <v>44</v>
      </c>
      <c r="F170" s="43">
        <v>200</v>
      </c>
      <c r="G170" s="43">
        <v>2.48</v>
      </c>
      <c r="H170" s="43">
        <v>3.04</v>
      </c>
      <c r="I170" s="43">
        <v>13.58</v>
      </c>
      <c r="J170" s="43">
        <v>102.6</v>
      </c>
      <c r="K170" s="44">
        <v>382</v>
      </c>
      <c r="L170" s="43"/>
    </row>
    <row r="171" spans="1:12" ht="15">
      <c r="A171" s="23"/>
      <c r="B171" s="15"/>
      <c r="C171" s="11"/>
      <c r="D171" s="7" t="s">
        <v>23</v>
      </c>
      <c r="E171" s="42" t="s">
        <v>41</v>
      </c>
      <c r="F171" s="43">
        <v>40</v>
      </c>
      <c r="G171" s="43">
        <v>3.16</v>
      </c>
      <c r="H171" s="43">
        <v>0.32</v>
      </c>
      <c r="I171" s="43">
        <v>15.46</v>
      </c>
      <c r="J171" s="43">
        <v>93.52</v>
      </c>
      <c r="K171" s="44" t="s">
        <v>42</v>
      </c>
      <c r="L171" s="43"/>
    </row>
    <row r="172" spans="1:12" ht="15">
      <c r="A172" s="23"/>
      <c r="B172" s="15"/>
      <c r="C172" s="11"/>
      <c r="D172" s="7" t="s">
        <v>50</v>
      </c>
      <c r="E172" s="42" t="s">
        <v>69</v>
      </c>
      <c r="F172" s="43">
        <v>50</v>
      </c>
      <c r="G172" s="43">
        <v>3</v>
      </c>
      <c r="H172" s="43">
        <v>1.8</v>
      </c>
      <c r="I172" s="43">
        <v>25.2</v>
      </c>
      <c r="J172" s="43">
        <v>140</v>
      </c>
      <c r="K172" s="44">
        <v>428</v>
      </c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.75" customHeight="1">
      <c r="A175" s="24"/>
      <c r="B175" s="17"/>
      <c r="C175" s="8"/>
      <c r="D175" s="18" t="s">
        <v>33</v>
      </c>
      <c r="E175" s="9"/>
      <c r="F175" s="19">
        <f>SUM(F168:F174)</f>
        <v>500</v>
      </c>
      <c r="G175" s="19">
        <f t="shared" ref="G175:J175" si="76">SUM(G168:G174)</f>
        <v>19.05</v>
      </c>
      <c r="H175" s="19">
        <f t="shared" si="76"/>
        <v>19.3</v>
      </c>
      <c r="I175" s="19">
        <f t="shared" si="76"/>
        <v>81.260000000000005</v>
      </c>
      <c r="J175" s="19">
        <f t="shared" si="76"/>
        <v>580.02</v>
      </c>
      <c r="K175" s="25"/>
      <c r="L175" s="19">
        <v>73.709999999999994</v>
      </c>
    </row>
    <row r="176" spans="1:12" ht="15">
      <c r="A176" s="26">
        <f>A168</f>
        <v>2</v>
      </c>
      <c r="B176" s="13">
        <f>B168</f>
        <v>5</v>
      </c>
      <c r="C176" s="10" t="s">
        <v>25</v>
      </c>
      <c r="D176" s="7" t="s">
        <v>26</v>
      </c>
      <c r="E176" s="42"/>
      <c r="F176" s="43"/>
      <c r="G176" s="43"/>
      <c r="H176" s="43"/>
      <c r="I176" s="43"/>
      <c r="J176" s="43"/>
      <c r="K176" s="44"/>
      <c r="L176" s="43"/>
    </row>
    <row r="177" spans="1:12" ht="15">
      <c r="A177" s="23"/>
      <c r="B177" s="15"/>
      <c r="C177" s="11"/>
      <c r="D177" s="7" t="s">
        <v>27</v>
      </c>
      <c r="E177" s="42"/>
      <c r="F177" s="43"/>
      <c r="G177" s="43"/>
      <c r="H177" s="43"/>
      <c r="I177" s="43"/>
      <c r="J177" s="43"/>
      <c r="K177" s="44"/>
      <c r="L177" s="43"/>
    </row>
    <row r="178" spans="1:12" ht="15">
      <c r="A178" s="23"/>
      <c r="B178" s="15"/>
      <c r="C178" s="11"/>
      <c r="D178" s="7" t="s">
        <v>28</v>
      </c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29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30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31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7" t="s">
        <v>32</v>
      </c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">
      <c r="A184" s="23"/>
      <c r="B184" s="15"/>
      <c r="C184" s="11"/>
      <c r="D184" s="6"/>
      <c r="E184" s="42"/>
      <c r="F184" s="43"/>
      <c r="G184" s="43"/>
      <c r="H184" s="43"/>
      <c r="I184" s="43"/>
      <c r="J184" s="43"/>
      <c r="K184" s="44"/>
      <c r="L184" s="43"/>
    </row>
    <row r="185" spans="1:12" ht="15">
      <c r="A185" s="24"/>
      <c r="B185" s="17"/>
      <c r="C185" s="8"/>
      <c r="D185" s="18" t="s">
        <v>33</v>
      </c>
      <c r="E185" s="9"/>
      <c r="F185" s="19">
        <f>SUM(F176:F184)</f>
        <v>0</v>
      </c>
      <c r="G185" s="19">
        <f t="shared" ref="G185:J185" si="77">SUM(G176:G184)</f>
        <v>0</v>
      </c>
      <c r="H185" s="19">
        <f t="shared" si="77"/>
        <v>0</v>
      </c>
      <c r="I185" s="19">
        <f t="shared" si="77"/>
        <v>0</v>
      </c>
      <c r="J185" s="19">
        <f t="shared" si="77"/>
        <v>0</v>
      </c>
      <c r="K185" s="25"/>
      <c r="L185" s="19">
        <f t="shared" ref="L185" si="78">SUM(L176:L184)</f>
        <v>0</v>
      </c>
    </row>
    <row r="186" spans="1:12" ht="15">
      <c r="A186" s="29">
        <f>A168</f>
        <v>2</v>
      </c>
      <c r="B186" s="30">
        <f>B168</f>
        <v>5</v>
      </c>
      <c r="C186" s="57" t="s">
        <v>4</v>
      </c>
      <c r="D186" s="58"/>
      <c r="E186" s="31"/>
      <c r="F186" s="32">
        <f>F175+F185</f>
        <v>500</v>
      </c>
      <c r="G186" s="32">
        <f t="shared" ref="G186" si="79">G175+G185</f>
        <v>19.05</v>
      </c>
      <c r="H186" s="32">
        <f t="shared" ref="H186" si="80">H175+H185</f>
        <v>19.3</v>
      </c>
      <c r="I186" s="32">
        <f t="shared" ref="I186" si="81">I175+I185</f>
        <v>81.260000000000005</v>
      </c>
      <c r="J186" s="32">
        <f t="shared" ref="J186:L186" si="82">J175+J185</f>
        <v>580.02</v>
      </c>
      <c r="K186" s="32"/>
      <c r="L186" s="32">
        <f t="shared" si="82"/>
        <v>73.709999999999994</v>
      </c>
    </row>
    <row r="187" spans="1:12">
      <c r="A187" s="27"/>
      <c r="B187" s="28"/>
      <c r="C187" s="59" t="s">
        <v>5</v>
      </c>
      <c r="D187" s="59"/>
      <c r="E187" s="59"/>
      <c r="F187" s="34">
        <f>(F22+F40+F58+F76+F94+F113+F131+F149+F167+F186)/(IF(F22=0,0,1)+IF(F40=0,0,1)+IF(F58=0,0,1)+IF(F76=0,0,1)+IF(F94=0,0,1)+IF(F113=0,0,1)+IF(F131=0,0,1)+IF(F149=0,0,1)+IF(F167=0,0,1)+IF(F186=0,0,1))</f>
        <v>508.4</v>
      </c>
      <c r="G187" s="34">
        <f>(G22+G40+G58+G76+G94+G113+G131+G149+G167+G186)/(IF(G22=0,0,1)+IF(G40=0,0,1)+IF(G58=0,0,1)+IF(G76=0,0,1)+IF(G94=0,0,1)+IF(G113=0,0,1)+IF(G131=0,0,1)+IF(G149=0,0,1)+IF(G167=0,0,1)+IF(G186=0,0,1))</f>
        <v>17.577999999999999</v>
      </c>
      <c r="H187" s="34">
        <f>(H22+H40+H58+H76+H94+H113+H131+H149+H167+H186)/(IF(H22=0,0,1)+IF(H40=0,0,1)+IF(H58=0,0,1)+IF(H76=0,0,1)+IF(H94=0,0,1)+IF(H113=0,0,1)+IF(H131=0,0,1)+IF(H149=0,0,1)+IF(H167=0,0,1)+IF(H186=0,0,1))</f>
        <v>17.657</v>
      </c>
      <c r="I187" s="34">
        <f>(I22+I40+I58+I76+I94+I113+I131+I149+I167+I186)/(IF(I22=0,0,1)+IF(I40=0,0,1)+IF(I58=0,0,1)+IF(I76=0,0,1)+IF(I94=0,0,1)+IF(I113=0,0,1)+IF(I131=0,0,1)+IF(I149=0,0,1)+IF(I167=0,0,1)+IF(I186=0,0,1))</f>
        <v>78.434000000000012</v>
      </c>
      <c r="J187" s="34">
        <f>(J22+J40+J58+J76+J94+J113+J131+J149+J167+J186)/(IF(J22=0,0,1)+IF(J40=0,0,1)+IF(J58=0,0,1)+IF(J76=0,0,1)+IF(J94=0,0,1)+IF(J113=0,0,1)+IF(J131=0,0,1)+IF(J149=0,0,1)+IF(J167=0,0,1)+IF(J186=0,0,1))</f>
        <v>526.05100000000004</v>
      </c>
      <c r="K187" s="34"/>
      <c r="L187" s="34">
        <f>(L22+L40+L58+L76+L94+L113+L131+L149+L167+L186)/(IF(L22=0,0,1)+IF(L40=0,0,1)+IF(L58=0,0,1)+IF(L76=0,0,1)+IF(L94=0,0,1)+IF(L113=0,0,1)+IF(L131=0,0,1)+IF(L149=0,0,1)+IF(L167=0,0,1)+IF(L186=0,0,1))</f>
        <v>73.710000000000008</v>
      </c>
    </row>
  </sheetData>
  <mergeCells count="14">
    <mergeCell ref="C76:D76"/>
    <mergeCell ref="C94:D94"/>
    <mergeCell ref="C22:D22"/>
    <mergeCell ref="C187:E187"/>
    <mergeCell ref="C186:D186"/>
    <mergeCell ref="C113:D113"/>
    <mergeCell ref="C131:D131"/>
    <mergeCell ref="C149:D149"/>
    <mergeCell ref="C167:D167"/>
    <mergeCell ref="C1:E1"/>
    <mergeCell ref="H1:K1"/>
    <mergeCell ref="H2:K2"/>
    <mergeCell ref="C40:D40"/>
    <mergeCell ref="C58:D5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2024-02-02T08:01:02Z</dcterms:modified>
</cp:coreProperties>
</file>